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435"/>
  </bookViews>
  <sheets>
    <sheet name="на 2020 год" sheetId="2" r:id="rId1"/>
  </sheets>
  <definedNames>
    <definedName name="_xlnm.Print_Titles" localSheetId="0">'на 2020 год'!$11:$13</definedName>
    <definedName name="_xlnm.Print_Area" localSheetId="0">'на 2020 год'!$A$1:$M$23</definedName>
  </definedNames>
  <calcPr calcId="144525"/>
</workbook>
</file>

<file path=xl/calcChain.xml><?xml version="1.0" encoding="utf-8"?>
<calcChain xmlns="http://schemas.openxmlformats.org/spreadsheetml/2006/main">
  <c r="M19" i="2" l="1"/>
  <c r="M15" i="2"/>
  <c r="M14" i="2"/>
  <c r="F21" i="2"/>
  <c r="E20" i="2" l="1"/>
  <c r="M16" i="2" l="1"/>
  <c r="M17" i="2"/>
  <c r="M18" i="2"/>
  <c r="M20" i="2"/>
  <c r="K21" i="2"/>
  <c r="L21" i="2" l="1"/>
  <c r="G21" i="2" l="1"/>
  <c r="H21" i="2"/>
  <c r="I21" i="2"/>
  <c r="M21" i="2" l="1"/>
  <c r="D21" i="2"/>
  <c r="J21" i="2"/>
  <c r="C21" i="2"/>
  <c r="E21" i="2"/>
</calcChain>
</file>

<file path=xl/sharedStrings.xml><?xml version="1.0" encoding="utf-8"?>
<sst xmlns="http://schemas.openxmlformats.org/spreadsheetml/2006/main" count="37" uniqueCount="36">
  <si>
    <t>Белоярский</t>
  </si>
  <si>
    <t>Полноват</t>
  </si>
  <si>
    <t>Лыхма</t>
  </si>
  <si>
    <t>Сосновка</t>
  </si>
  <si>
    <t>Сорум</t>
  </si>
  <si>
    <t>Казым</t>
  </si>
  <si>
    <t>Верхнеказымский</t>
  </si>
  <si>
    <t>Сумма на год</t>
  </si>
  <si>
    <t>Иные межбюджетные трансферты бюджетам поселений из бюджета  района</t>
  </si>
  <si>
    <t>Наименование поселения (городского, сельского)</t>
  </si>
  <si>
    <t>№ п/п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</si>
  <si>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</si>
  <si>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Всего</t>
  </si>
  <si>
    <t>(рублей)</t>
  </si>
  <si>
    <t>__________________</t>
  </si>
  <si>
    <t>на содействие развитию исторических и иных местных традиций</t>
  </si>
  <si>
    <t>Субсидии</t>
  </si>
  <si>
    <t>Дотации на выравнивание  бюджетной обеспеченности поселений из бюджета Белоярского района</t>
  </si>
  <si>
    <t>Р А С П Р Е Д Е Л Е Н И Е 
межбюджетных трансфертов бюджетам поселений  Белоярского района на 2020 год</t>
  </si>
  <si>
    <t xml:space="preserve"> на организацию мероприятий при осуществлении деятельности по обращению с животными без владельцев</t>
  </si>
  <si>
    <t xml:space="preserve">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</t>
  </si>
  <si>
    <t>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округа-Югры</t>
  </si>
  <si>
    <t xml:space="preserve"> на осуществление первичного воинского учета на территориях, где отсутствуют военные комиссариаты</t>
  </si>
  <si>
    <t>на осуществление отдельных полномочий Ханты-Мансийского автономного округа – Югры в сфере обращения с твердыми коммунальными отходами</t>
  </si>
  <si>
    <t xml:space="preserve">Субвенции </t>
  </si>
  <si>
    <t xml:space="preserve"> для обеспечения сбалансированности бюджетов поселений Белоярского района</t>
  </si>
  <si>
    <t xml:space="preserve">                                                                                                                                                                                                 ПРИЛОЖЕНИЕ № 25</t>
  </si>
  <si>
    <t xml:space="preserve">                                                                                                                                                                                     от  29 ноября 2019 года № 63       </t>
  </si>
  <si>
    <t xml:space="preserve">                                                                                                                                                                                                 ПРИЛОЖЕНИЕ № 17</t>
  </si>
  <si>
    <t xml:space="preserve">                                                                                                                                                                                          от     февраля 2020 года №        </t>
  </si>
  <si>
    <t>к решению Думы Белоярского района</t>
  </si>
  <si>
    <t>от  29 ноября 2019 года № 63</t>
  </si>
  <si>
    <t xml:space="preserve">на реализацию наказов избирателей депутатам Думы Ханты-Мансийского автономного округа – Югры </t>
  </si>
  <si>
    <t>ПРИЛОЖЕНИЕ  25</t>
  </si>
  <si>
    <t>ПРИЛОЖЕНИЕ  17</t>
  </si>
  <si>
    <t xml:space="preserve"> от 6 мая 2020 года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</si>
</sst>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2" xfId="1" applyFont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>
      <alignment vertical="center"/>
    </xf>
    <xf numFmtId="0" fontId="1" fillId="0" borderId="0" xfId="1" applyAlignment="1">
      <alignment horizontal="right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2" fillId="0" borderId="0" xfId="1" applyFont="1" applyAlignment="1">
      <alignment vertical="top"/>
    </xf>
    <xf numFmtId="4" fontId="1" fillId="0" borderId="0" xfId="1" applyNumberFormat="1"/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7" fillId="0" borderId="1" xfId="1" applyFont="1" applyBorder="1" applyAlignment="1" applyProtection="1">
      <alignment horizontal="center" vertical="top" wrapText="1"/>
      <protection hidden="1"/>
    </xf>
    <xf numFmtId="0" fontId="6" fillId="0" borderId="0" xfId="0" applyFont="1" applyAlignment="1">
      <alignment horizontal="center" vertical="center" wrapText="1"/>
    </xf>
    <xf numFmtId="0" fontId="1" fillId="0" borderId="4" xfId="1" applyBorder="1" applyAlignment="1">
      <alignment horizont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2" fillId="0" borderId="0" xfId="1" applyFont="1" applyAlignment="1">
      <alignment horizontal="center" vertical="top"/>
    </xf>
    <xf numFmtId="0" fontId="6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showGridLines="0" tabSelected="1" view="pageBreakPreview" zoomScaleSheetLayoutView="100" workbookViewId="0">
      <selection activeCell="K3" sqref="K3:M3"/>
    </sheetView>
  </sheetViews>
  <sheetFormatPr defaultColWidth="9.28515625" defaultRowHeight="12.75" x14ac:dyDescent="0.2"/>
  <cols>
    <col min="1" max="1" width="4.28515625" style="1" customWidth="1"/>
    <col min="2" max="2" width="18" style="1" customWidth="1"/>
    <col min="3" max="3" width="19" style="1" customWidth="1"/>
    <col min="4" max="4" width="13.85546875" style="1" customWidth="1"/>
    <col min="5" max="5" width="20" style="1" customWidth="1"/>
    <col min="6" max="6" width="17.85546875" style="1" customWidth="1"/>
    <col min="7" max="7" width="13.28515625" style="1" customWidth="1"/>
    <col min="8" max="8" width="21.7109375" style="1" customWidth="1"/>
    <col min="9" max="9" width="23.42578125" style="1" customWidth="1"/>
    <col min="10" max="10" width="13.7109375" style="1" customWidth="1"/>
    <col min="11" max="11" width="16.140625" style="1" customWidth="1"/>
    <col min="12" max="12" width="18.85546875" style="1" customWidth="1"/>
    <col min="13" max="13" width="17.5703125" style="1" customWidth="1"/>
    <col min="14" max="258" width="9.140625" style="1" customWidth="1"/>
    <col min="259" max="16384" width="9.28515625" style="1"/>
  </cols>
  <sheetData>
    <row r="1" spans="1:23" ht="15.75" x14ac:dyDescent="0.2">
      <c r="G1" s="18" t="s">
        <v>28</v>
      </c>
      <c r="H1" s="18"/>
      <c r="I1" s="18"/>
      <c r="J1" s="18"/>
      <c r="K1" s="38" t="s">
        <v>34</v>
      </c>
      <c r="L1" s="38"/>
      <c r="M1" s="38"/>
    </row>
    <row r="2" spans="1:23" ht="15.75" x14ac:dyDescent="0.2">
      <c r="G2" s="19"/>
      <c r="H2" s="19"/>
      <c r="I2" s="19"/>
      <c r="J2" s="19"/>
      <c r="K2" s="39" t="s">
        <v>30</v>
      </c>
      <c r="L2" s="39"/>
      <c r="M2" s="39"/>
    </row>
    <row r="3" spans="1:23" ht="15.75" x14ac:dyDescent="0.2">
      <c r="G3" s="20" t="s">
        <v>29</v>
      </c>
      <c r="H3" s="20"/>
      <c r="I3" s="20"/>
      <c r="J3" s="20"/>
      <c r="K3" s="40" t="s">
        <v>35</v>
      </c>
      <c r="L3" s="40"/>
      <c r="M3" s="40"/>
    </row>
    <row r="4" spans="1:23" x14ac:dyDescent="0.2">
      <c r="G4" s="17"/>
      <c r="H4" s="17"/>
      <c r="I4" s="17"/>
      <c r="J4" s="17"/>
      <c r="K4" s="17"/>
      <c r="L4" s="17"/>
      <c r="M4" s="17"/>
    </row>
    <row r="5" spans="1:23" ht="15.75" x14ac:dyDescent="0.2">
      <c r="G5" s="18" t="s">
        <v>26</v>
      </c>
      <c r="H5" s="18"/>
      <c r="I5" s="18"/>
      <c r="J5" s="18"/>
      <c r="K5" s="38" t="s">
        <v>33</v>
      </c>
      <c r="L5" s="38"/>
      <c r="M5" s="38"/>
    </row>
    <row r="6" spans="1:23" ht="15.75" x14ac:dyDescent="0.2">
      <c r="G6" s="19"/>
      <c r="H6" s="19"/>
      <c r="I6" s="19"/>
      <c r="J6" s="19"/>
      <c r="K6" s="39" t="s">
        <v>30</v>
      </c>
      <c r="L6" s="39"/>
      <c r="M6" s="39"/>
    </row>
    <row r="7" spans="1:23" ht="15.75" x14ac:dyDescent="0.2">
      <c r="G7" s="20" t="s">
        <v>27</v>
      </c>
      <c r="H7" s="20"/>
      <c r="I7" s="20"/>
      <c r="J7" s="20"/>
      <c r="K7" s="40" t="s">
        <v>31</v>
      </c>
      <c r="L7" s="40"/>
      <c r="M7" s="40"/>
    </row>
    <row r="9" spans="1:23" ht="41.25" customHeight="1" x14ac:dyDescent="0.2">
      <c r="A9" s="28" t="s">
        <v>18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7"/>
    </row>
    <row r="10" spans="1:23" ht="16.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7"/>
      <c r="K10" s="7"/>
      <c r="L10" s="7"/>
      <c r="M10" s="10" t="s">
        <v>13</v>
      </c>
      <c r="N10" s="7"/>
    </row>
    <row r="11" spans="1:23" ht="45" customHeight="1" x14ac:dyDescent="0.2">
      <c r="A11" s="29" t="s">
        <v>10</v>
      </c>
      <c r="B11" s="29" t="s">
        <v>9</v>
      </c>
      <c r="C11" s="30" t="s">
        <v>17</v>
      </c>
      <c r="D11" s="35" t="s">
        <v>8</v>
      </c>
      <c r="E11" s="36"/>
      <c r="F11" s="37"/>
      <c r="G11" s="22" t="s">
        <v>16</v>
      </c>
      <c r="H11" s="32" t="s">
        <v>24</v>
      </c>
      <c r="I11" s="33"/>
      <c r="J11" s="33"/>
      <c r="K11" s="33"/>
      <c r="L11" s="34"/>
      <c r="M11" s="31" t="s">
        <v>7</v>
      </c>
      <c r="N11" s="6"/>
    </row>
    <row r="12" spans="1:23" ht="302.25" customHeight="1" x14ac:dyDescent="0.2">
      <c r="A12" s="29"/>
      <c r="B12" s="29"/>
      <c r="C12" s="30"/>
      <c r="D12" s="23" t="s">
        <v>25</v>
      </c>
      <c r="E12" s="24" t="s">
        <v>11</v>
      </c>
      <c r="F12" s="24" t="s">
        <v>32</v>
      </c>
      <c r="G12" s="24" t="s">
        <v>15</v>
      </c>
      <c r="H12" s="25" t="s">
        <v>20</v>
      </c>
      <c r="I12" s="25" t="s">
        <v>21</v>
      </c>
      <c r="J12" s="25" t="s">
        <v>22</v>
      </c>
      <c r="K12" s="25" t="s">
        <v>19</v>
      </c>
      <c r="L12" s="25" t="s">
        <v>23</v>
      </c>
      <c r="M12" s="31"/>
      <c r="N12" s="6"/>
      <c r="R12" s="41"/>
      <c r="S12" s="41"/>
      <c r="T12" s="41"/>
      <c r="U12" s="41"/>
      <c r="V12" s="41"/>
      <c r="W12" s="41"/>
    </row>
    <row r="13" spans="1:23" ht="15.75" customHeight="1" x14ac:dyDescent="0.2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6</v>
      </c>
      <c r="H13" s="12">
        <v>7</v>
      </c>
      <c r="I13" s="12">
        <v>8</v>
      </c>
      <c r="J13" s="12">
        <v>9</v>
      </c>
      <c r="K13" s="12"/>
      <c r="L13" s="12">
        <v>10</v>
      </c>
      <c r="M13" s="12">
        <v>11</v>
      </c>
      <c r="N13" s="6"/>
      <c r="R13" s="26"/>
      <c r="S13" s="26"/>
      <c r="T13" s="26"/>
      <c r="U13" s="26"/>
      <c r="V13" s="26"/>
      <c r="W13" s="26"/>
    </row>
    <row r="14" spans="1:23" ht="15.75" customHeight="1" x14ac:dyDescent="0.2">
      <c r="A14" s="5">
        <v>1</v>
      </c>
      <c r="B14" s="11" t="s">
        <v>6</v>
      </c>
      <c r="C14" s="14">
        <v>8102600</v>
      </c>
      <c r="D14" s="14">
        <v>2116295.4300000002</v>
      </c>
      <c r="E14" s="8">
        <v>0</v>
      </c>
      <c r="F14" s="8"/>
      <c r="G14" s="14"/>
      <c r="H14" s="8">
        <v>15300</v>
      </c>
      <c r="I14" s="8">
        <v>3900</v>
      </c>
      <c r="J14" s="8">
        <v>439900</v>
      </c>
      <c r="K14" s="8">
        <v>9200</v>
      </c>
      <c r="L14" s="8">
        <v>1700</v>
      </c>
      <c r="M14" s="8">
        <f>C14+D14+E14+H14+J14+G14+I14+L14+K14+F14</f>
        <v>10688895.43</v>
      </c>
      <c r="N14" s="6"/>
      <c r="R14" s="16"/>
      <c r="S14" s="16"/>
      <c r="T14" s="16"/>
      <c r="U14" s="16"/>
      <c r="V14" s="16"/>
      <c r="W14" s="16"/>
    </row>
    <row r="15" spans="1:23" ht="16.5" customHeight="1" x14ac:dyDescent="0.25">
      <c r="A15" s="5">
        <v>2</v>
      </c>
      <c r="B15" s="11" t="s">
        <v>5</v>
      </c>
      <c r="C15" s="14">
        <v>28876800</v>
      </c>
      <c r="D15" s="14">
        <v>12241997.43</v>
      </c>
      <c r="E15" s="8">
        <v>315000</v>
      </c>
      <c r="F15" s="8">
        <v>100000</v>
      </c>
      <c r="G15" s="14"/>
      <c r="H15" s="8">
        <v>19900</v>
      </c>
      <c r="I15" s="8">
        <v>5000</v>
      </c>
      <c r="J15" s="8">
        <v>220000</v>
      </c>
      <c r="K15" s="8">
        <v>6133</v>
      </c>
      <c r="L15" s="8">
        <v>1500</v>
      </c>
      <c r="M15" s="8">
        <f>C15+D15+E15+H15+J15+G15+I15+L15+K15+F15</f>
        <v>41786330.43</v>
      </c>
      <c r="N15" s="4"/>
    </row>
    <row r="16" spans="1:23" ht="16.5" customHeight="1" x14ac:dyDescent="0.25">
      <c r="A16" s="5">
        <v>3</v>
      </c>
      <c r="B16" s="11" t="s">
        <v>4</v>
      </c>
      <c r="C16" s="14">
        <v>8714000</v>
      </c>
      <c r="D16" s="14">
        <v>3859086.07</v>
      </c>
      <c r="E16" s="8">
        <v>0</v>
      </c>
      <c r="F16" s="8"/>
      <c r="G16" s="14"/>
      <c r="H16" s="8">
        <v>22000</v>
      </c>
      <c r="I16" s="8">
        <v>5600</v>
      </c>
      <c r="J16" s="8">
        <v>438000</v>
      </c>
      <c r="K16" s="8">
        <v>6133</v>
      </c>
      <c r="L16" s="8">
        <v>1400</v>
      </c>
      <c r="M16" s="8">
        <f t="shared" ref="M16:M20" si="0">C16+D16+E16+H16+J16+G16+I16+L16+K16</f>
        <v>13046219.07</v>
      </c>
      <c r="N16" s="4"/>
    </row>
    <row r="17" spans="1:14" ht="16.5" customHeight="1" x14ac:dyDescent="0.25">
      <c r="A17" s="5">
        <v>4</v>
      </c>
      <c r="B17" s="11" t="s">
        <v>3</v>
      </c>
      <c r="C17" s="14">
        <v>2927800</v>
      </c>
      <c r="D17" s="14">
        <v>2439955.9500000002</v>
      </c>
      <c r="E17" s="8">
        <v>0</v>
      </c>
      <c r="F17" s="8"/>
      <c r="G17" s="14"/>
      <c r="H17" s="8">
        <v>18800</v>
      </c>
      <c r="I17" s="8">
        <v>4700</v>
      </c>
      <c r="J17" s="8">
        <v>438000</v>
      </c>
      <c r="K17" s="8">
        <v>6133</v>
      </c>
      <c r="L17" s="8">
        <v>1400</v>
      </c>
      <c r="M17" s="8">
        <f t="shared" si="0"/>
        <v>5836788.9500000002</v>
      </c>
      <c r="N17" s="4"/>
    </row>
    <row r="18" spans="1:14" ht="16.5" customHeight="1" x14ac:dyDescent="0.25">
      <c r="A18" s="5">
        <v>5</v>
      </c>
      <c r="B18" s="11" t="s">
        <v>2</v>
      </c>
      <c r="C18" s="14">
        <v>3829600</v>
      </c>
      <c r="D18" s="14">
        <v>4574700</v>
      </c>
      <c r="E18" s="8">
        <v>0</v>
      </c>
      <c r="F18" s="8"/>
      <c r="G18" s="14"/>
      <c r="H18" s="8">
        <v>11700</v>
      </c>
      <c r="I18" s="8">
        <v>3000</v>
      </c>
      <c r="J18" s="8">
        <v>438000</v>
      </c>
      <c r="K18" s="8">
        <v>6133</v>
      </c>
      <c r="L18" s="8">
        <v>1200</v>
      </c>
      <c r="M18" s="8">
        <f t="shared" si="0"/>
        <v>8864333</v>
      </c>
      <c r="N18" s="4"/>
    </row>
    <row r="19" spans="1:14" ht="16.5" customHeight="1" x14ac:dyDescent="0.25">
      <c r="A19" s="5">
        <v>6</v>
      </c>
      <c r="B19" s="11" t="s">
        <v>1</v>
      </c>
      <c r="C19" s="14">
        <v>27960100</v>
      </c>
      <c r="D19" s="14">
        <v>4161594.83</v>
      </c>
      <c r="E19" s="8">
        <v>200000</v>
      </c>
      <c r="F19" s="8">
        <v>150000</v>
      </c>
      <c r="G19" s="14">
        <v>100000</v>
      </c>
      <c r="H19" s="8">
        <v>23100</v>
      </c>
      <c r="I19" s="8">
        <v>5800</v>
      </c>
      <c r="J19" s="8">
        <v>219000</v>
      </c>
      <c r="K19" s="8">
        <v>6133</v>
      </c>
      <c r="L19" s="8">
        <v>1300</v>
      </c>
      <c r="M19" s="8">
        <f>C19+D19+E19+H19+J19+G19+I19+L19+K19+F19</f>
        <v>32827027.829999998</v>
      </c>
      <c r="N19" s="4"/>
    </row>
    <row r="20" spans="1:14" ht="16.5" customHeight="1" x14ac:dyDescent="0.25">
      <c r="A20" s="5">
        <v>7</v>
      </c>
      <c r="B20" s="11" t="s">
        <v>0</v>
      </c>
      <c r="C20" s="14">
        <v>37496900</v>
      </c>
      <c r="D20" s="14">
        <v>845330.94</v>
      </c>
      <c r="E20" s="8">
        <f>999900+38016.91</f>
        <v>1037916.91</v>
      </c>
      <c r="F20" s="8"/>
      <c r="G20" s="14"/>
      <c r="H20" s="8">
        <v>0</v>
      </c>
      <c r="I20" s="8">
        <v>0</v>
      </c>
      <c r="J20" s="8">
        <v>0</v>
      </c>
      <c r="K20" s="8">
        <v>171735</v>
      </c>
      <c r="L20" s="8">
        <v>18900</v>
      </c>
      <c r="M20" s="8">
        <f t="shared" si="0"/>
        <v>39570782.849999994</v>
      </c>
      <c r="N20" s="4"/>
    </row>
    <row r="21" spans="1:14" ht="15.75" customHeight="1" x14ac:dyDescent="0.25">
      <c r="A21" s="3"/>
      <c r="B21" s="13" t="s">
        <v>12</v>
      </c>
      <c r="C21" s="15">
        <f>C15+C16+C19+C20+C17+C18+C14</f>
        <v>117907800</v>
      </c>
      <c r="D21" s="15">
        <f>D14+D15+D16+D17+D18+D19+D20</f>
        <v>30238960.650000002</v>
      </c>
      <c r="E21" s="9">
        <f>E15+E16+E19+E20+E17+E18+E14</f>
        <v>1552916.9100000001</v>
      </c>
      <c r="F21" s="9">
        <f>F14+F15+F16+F17+F18+F19+F20</f>
        <v>250000</v>
      </c>
      <c r="G21" s="9">
        <f t="shared" ref="G21:I21" si="1">G15+G16+G19+G20+G17+G18+G14</f>
        <v>100000</v>
      </c>
      <c r="H21" s="9">
        <f t="shared" si="1"/>
        <v>110800</v>
      </c>
      <c r="I21" s="9">
        <f t="shared" si="1"/>
        <v>28000</v>
      </c>
      <c r="J21" s="9">
        <f>J15+J16+J19+J20+J17+J18+J14</f>
        <v>2192900</v>
      </c>
      <c r="K21" s="9">
        <f>K14+K15+K16+K17+K18+K19+K20</f>
        <v>211600</v>
      </c>
      <c r="L21" s="9">
        <f t="shared" ref="L21:M21" si="2">L15+L16+L19+L20+L17+L18+L14</f>
        <v>27400</v>
      </c>
      <c r="M21" s="9">
        <f t="shared" si="2"/>
        <v>152620377.56</v>
      </c>
      <c r="N21" s="2"/>
    </row>
    <row r="22" spans="1:14" x14ac:dyDescent="0.2">
      <c r="A22" s="27" t="s">
        <v>14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</row>
    <row r="27" spans="1:14" x14ac:dyDescent="0.2">
      <c r="M27" s="21"/>
    </row>
  </sheetData>
  <mergeCells count="16">
    <mergeCell ref="K5:M5"/>
    <mergeCell ref="K6:M6"/>
    <mergeCell ref="K7:M7"/>
    <mergeCell ref="R12:W12"/>
    <mergeCell ref="K1:M1"/>
    <mergeCell ref="K2:M2"/>
    <mergeCell ref="K3:M3"/>
    <mergeCell ref="R13:W13"/>
    <mergeCell ref="A22:M22"/>
    <mergeCell ref="A9:M9"/>
    <mergeCell ref="A11:A12"/>
    <mergeCell ref="B11:B12"/>
    <mergeCell ref="C11:C12"/>
    <mergeCell ref="M11:M12"/>
    <mergeCell ref="H11:L11"/>
    <mergeCell ref="D11:F11"/>
  </mergeCells>
  <pageMargins left="0.59055118110236227" right="0.6692913385826772" top="1.1023622047244095" bottom="0.59055118110236227" header="0.51181102362204722" footer="0.51181102362204722"/>
  <pageSetup paperSize="9" scale="60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2020 год</vt:lpstr>
      <vt:lpstr>'на 2020 год'!Заголовки_для_печати</vt:lpstr>
      <vt:lpstr>'на 2020 год'!Область_печати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Мартынов Алексей Андреевич</cp:lastModifiedBy>
  <cp:lastPrinted>2020-04-29T04:17:20Z</cp:lastPrinted>
  <dcterms:created xsi:type="dcterms:W3CDTF">2015-11-07T05:36:02Z</dcterms:created>
  <dcterms:modified xsi:type="dcterms:W3CDTF">2020-05-06T12:30:48Z</dcterms:modified>
</cp:coreProperties>
</file>